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Checklist'!$B$1:$H$48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28" i="4" l="1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<sst xmlns="http://schemas.openxmlformats.org/spreadsheetml/2006/main" count="51" uniqueCount="43">
  <si>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</si>
  <si>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</si>
  <si>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</si>
  <si>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</si>
  <si>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</si>
  <si>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</si>
  <si>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</si>
  <si>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</si>
  <si>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</si>
  <si>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</si>
  <si>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</si>
  <si>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</si>
  <si>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</si>
  <si>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</si>
  <si>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</si>
  <si>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</si>
  <si>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</si>
  <si>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</si>
  <si>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</si>
  <si>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</si>
  <si>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</si>
  <si>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</si>
  <si>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</si>
  <si>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</si>
  <si>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</si>
  <si>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</si>
  <si>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</si>
  <si>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</si>
  <si>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</si>
  <si>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</si>
  <si>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</si>
  <si>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</si>
  <si>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Permanent Barrier</t>
  </si>
  <si>
    <r>
      <t xml:space="preserve">Was concrete cured according to 511.14, Method B using an approved mechanical sprayer equipped with a shield to protect the spray from wind?
</t>
    </r>
    <r>
      <rPr>
        <b/>
        <sz val="10"/>
        <rFont val="Times New Roman"/>
        <family val="1"/>
      </rPr>
      <t>Document the amount of curing compound used.</t>
    </r>
  </si>
  <si>
    <t>Immediately following removal of fixed forms or slip-form construction, was the surface of the barrier checked with a straightedge and all irregularities of more than 1/4 inch in 10 feet corrected?</t>
  </si>
  <si>
    <r>
      <t xml:space="preserve">Are joints constructed for cast-in-place or slip-formed barrier of the type and dimensions and at the locations specified?
</t>
    </r>
    <r>
      <rPr>
        <b/>
        <sz val="10"/>
        <rFont val="Times New Roman"/>
        <family val="1"/>
      </rPr>
      <t>Document joint spacing and thickness of expansion material used.</t>
    </r>
  </si>
  <si>
    <r>
      <t xml:space="preserve">How is the barrier wall being constructed?
</t>
    </r>
    <r>
      <rPr>
        <b/>
        <sz val="10"/>
        <rFont val="Times New Roman"/>
        <family val="1"/>
      </rPr>
      <t>Document cast-in-place, precast, or slip-form.</t>
    </r>
  </si>
  <si>
    <t>Portable Barrier</t>
  </si>
  <si>
    <t>If the contractor is using steel barrier: Is the contractor installing the steel barrier in accordance with the manufacturer's recommendations?</t>
  </si>
  <si>
    <r>
      <t xml:space="preserve">If the contractor is using steel barrier:                                      </t>
    </r>
    <r>
      <rPr>
        <b/>
        <sz val="10"/>
        <rFont val="Times New Roman"/>
        <family val="1"/>
      </rPr>
      <t>Document the brand name of steel barrier.</t>
    </r>
  </si>
  <si>
    <r>
      <t xml:space="preserve">Are portable barrier sections damaged during handling or by traffic being replaced or repaired for the life of the project?
</t>
    </r>
    <r>
      <rPr>
        <b/>
        <sz val="10"/>
        <rFont val="Times New Roman"/>
        <family val="1"/>
      </rPr>
      <t>Document the quantity of barrier replaced.</t>
    </r>
    <r>
      <rPr>
        <sz val="10"/>
        <rFont val="Times New Roman"/>
        <family val="1"/>
      </rPr>
      <t xml:space="preserve"> </t>
    </r>
  </si>
  <si>
    <t>Are individual sections of portable barrier wall greater than 10 feet long?</t>
  </si>
  <si>
    <t>622 Concrete Barrier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</si>
</sst>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48"/>
  <sheetViews>
    <sheetView showGridLines="0" tabSelected="1" zoomScale="93" zoomScaleNormal="93" workbookViewId="0">
      <selection activeCell="C10" sqref="C10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3" t="s">
        <v>29</v>
      </c>
      <c r="C1" s="42" t="str">
        <f ca="1">MID(CELL("filename"),SEARCH("[",CELL("filename"))+1, SEARCH("]",CELL("filename"))-SEARCH("[",CELL("filename"))-6)</f>
        <v>CA-Q-000_NewHeaderTemplate</v>
      </c>
      <c r="D1" s="41"/>
      <c r="E1" s="41"/>
      <c r="F1" s="41"/>
      <c r="G1" s="41"/>
      <c r="H1" s="41"/>
    </row>
    <row r="2" spans="2:27" ht="14" x14ac:dyDescent="0.3">
      <c r="B2" s="40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42</v>
      </c>
      <c r="C5" s="4"/>
      <c r="D5" s="4"/>
      <c r="E5" s="4"/>
      <c r="F5" s="4"/>
      <c r="G5" s="40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0"/>
      <c r="D7" s="1"/>
      <c r="E7" s="1"/>
      <c r="F7" s="1"/>
      <c r="G7" s="31" t="s">
        <v>12</v>
      </c>
      <c r="H7" s="32">
        <f>SUM(J17:J41)</f>
        <v>0</v>
      </c>
    </row>
    <row r="8" spans="2:27" s="27" customFormat="1" ht="15" x14ac:dyDescent="0.25">
      <c r="B8" s="22" t="s">
        <v>13</v>
      </c>
      <c r="C8" s="33"/>
      <c r="D8" s="22" t="s">
        <v>14</v>
      </c>
      <c r="E8" s="33"/>
      <c r="F8" s="22" t="s">
        <v>15</v>
      </c>
      <c r="G8" s="53"/>
      <c r="H8" s="55"/>
      <c r="AA8" s="12"/>
    </row>
    <row r="9" spans="2:27" s="27" customFormat="1" ht="15" x14ac:dyDescent="0.25">
      <c r="B9" s="22" t="s">
        <v>16</v>
      </c>
      <c r="C9" s="33"/>
      <c r="D9" s="22" t="s">
        <v>17</v>
      </c>
      <c r="E9" s="53"/>
      <c r="F9" s="54"/>
      <c r="G9" s="54"/>
      <c r="H9" s="55"/>
    </row>
    <row r="10" spans="2:27" s="27" customFormat="1" ht="15" x14ac:dyDescent="0.25">
      <c r="B10" s="22" t="s">
        <v>18</v>
      </c>
      <c r="C10" s="33"/>
      <c r="D10" s="61" t="s">
        <v>19</v>
      </c>
      <c r="E10" s="61"/>
      <c r="F10" s="62"/>
      <c r="G10" s="62"/>
      <c r="H10" s="63"/>
    </row>
    <row r="11" spans="2:27" s="27" customFormat="1" ht="15" x14ac:dyDescent="0.25">
      <c r="B11" s="22" t="s">
        <v>20</v>
      </c>
      <c r="C11" s="45"/>
      <c r="D11" s="45"/>
      <c r="E11" s="45"/>
      <c r="F11" s="45"/>
      <c r="G11" s="45"/>
      <c r="H11" s="45"/>
    </row>
    <row r="12" spans="2:27" s="27" customFormat="1" ht="15" x14ac:dyDescent="0.25">
      <c r="B12" s="22" t="s">
        <v>21</v>
      </c>
      <c r="C12" s="45"/>
      <c r="D12" s="45"/>
      <c r="E12" s="45"/>
      <c r="F12" s="45"/>
      <c r="G12" s="45"/>
      <c r="H12" s="45"/>
    </row>
    <row r="13" spans="2:27" s="27" customFormat="1" ht="15" x14ac:dyDescent="0.25">
      <c r="B13" s="6"/>
      <c r="C13" s="34"/>
      <c r="D13" s="20"/>
      <c r="E13" s="6"/>
      <c r="F13" s="6"/>
      <c r="G13" s="35"/>
      <c r="H13" s="36"/>
    </row>
    <row r="14" spans="2:27" s="27" customFormat="1" ht="17.5" x14ac:dyDescent="0.35">
      <c r="B14" s="7" t="s">
        <v>1</v>
      </c>
      <c r="C14" s="34"/>
      <c r="D14" s="20"/>
      <c r="E14" s="8"/>
      <c r="F14" s="35"/>
      <c r="G14" s="35"/>
      <c r="H14" s="36"/>
    </row>
    <row r="15" spans="2:27" s="28" customFormat="1" ht="30" x14ac:dyDescent="0.25">
      <c r="B15" s="37" t="s">
        <v>22</v>
      </c>
      <c r="C15" s="37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7"/>
    </row>
    <row r="16" spans="2:27" ht="15" customHeight="1" x14ac:dyDescent="0.25">
      <c r="B16" s="58" t="s">
        <v>28</v>
      </c>
      <c r="C16" s="59"/>
      <c r="D16" s="59"/>
      <c r="E16" s="59"/>
      <c r="F16" s="59"/>
      <c r="G16" s="59"/>
      <c r="H16" s="60"/>
      <c r="AA16" s="28"/>
    </row>
    <row r="17" spans="2:40" s="2" customFormat="1" ht="95.5" customHeight="1" x14ac:dyDescent="0.3">
      <c r="B17" s="39"/>
      <c r="C17" s="14" t="s">
        <v>30</v>
      </c>
      <c r="D17" s="15" t="s">
        <v>27</v>
      </c>
      <c r="E17" s="11"/>
      <c r="F17" s="11"/>
      <c r="G17" s="23" t="s">
        <v>26</v>
      </c>
      <c r="H17" s="39"/>
      <c r="J17" s="38">
        <f t="shared" ref="J17:J28" si="0">IF(H17="N",1,0)</f>
        <v>0</v>
      </c>
      <c r="AA17" s="12"/>
    </row>
    <row r="18" spans="2:40" s="16" customFormat="1" ht="58.5" customHeight="1" x14ac:dyDescent="0.3">
      <c r="B18" s="39"/>
      <c r="C18" s="9" t="s">
        <v>31</v>
      </c>
      <c r="D18" s="15" t="s">
        <v>27</v>
      </c>
      <c r="E18" s="11"/>
      <c r="F18" s="11"/>
      <c r="G18" s="23" t="s">
        <v>26</v>
      </c>
      <c r="H18" s="39"/>
      <c r="I18" s="18"/>
      <c r="J18" s="38">
        <f t="shared" si="0"/>
        <v>0</v>
      </c>
      <c r="K18" s="18"/>
      <c r="L18" s="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2:40" ht="15" customHeight="1" x14ac:dyDescent="0.3">
      <c r="B19" s="58" t="s">
        <v>32</v>
      </c>
      <c r="C19" s="59"/>
      <c r="D19" s="59"/>
      <c r="E19" s="59"/>
      <c r="F19" s="59"/>
      <c r="G19" s="59"/>
      <c r="H19" s="60"/>
      <c r="J19" s="38">
        <f t="shared" si="0"/>
        <v>0</v>
      </c>
      <c r="AA19" s="28"/>
    </row>
    <row r="20" spans="2:40" s="2" customFormat="1" ht="50.15" customHeight="1" x14ac:dyDescent="0.3">
      <c r="B20" s="39"/>
      <c r="C20" s="71" t="s">
        <v>36</v>
      </c>
      <c r="D20" s="15">
        <v>622.03</v>
      </c>
      <c r="E20" s="70"/>
      <c r="F20" s="24"/>
      <c r="G20" s="10" t="s">
        <v>26</v>
      </c>
      <c r="H20" s="39"/>
      <c r="J20" s="38">
        <f t="shared" si="0"/>
        <v>0</v>
      </c>
    </row>
    <row r="21" spans="2:40" s="2" customFormat="1" ht="71" customHeight="1" x14ac:dyDescent="0.3">
      <c r="B21" s="39"/>
      <c r="C21" s="14" t="s">
        <v>35</v>
      </c>
      <c r="D21" s="15">
        <v>622.04999999999995</v>
      </c>
      <c r="E21" s="69"/>
      <c r="F21" s="68"/>
      <c r="G21" s="10" t="s">
        <v>26</v>
      </c>
      <c r="H21" s="39"/>
      <c r="J21" s="38">
        <f t="shared" si="0"/>
        <v>0</v>
      </c>
    </row>
    <row r="22" spans="2:40" s="2" customFormat="1" ht="73" customHeight="1" x14ac:dyDescent="0.3">
      <c r="B22" s="39"/>
      <c r="C22" s="14" t="s">
        <v>34</v>
      </c>
      <c r="D22" s="15">
        <v>622.05999999999995</v>
      </c>
      <c r="E22" s="67"/>
      <c r="F22" s="64"/>
      <c r="G22" s="64"/>
      <c r="H22" s="39"/>
      <c r="J22" s="38">
        <f t="shared" si="0"/>
        <v>0</v>
      </c>
    </row>
    <row r="23" spans="2:40" s="16" customFormat="1" ht="76.5" customHeight="1" x14ac:dyDescent="0.3">
      <c r="B23" s="39"/>
      <c r="C23" s="14" t="s">
        <v>33</v>
      </c>
      <c r="D23" s="15">
        <v>622.07000000000005</v>
      </c>
      <c r="E23" s="66"/>
      <c r="F23" s="65"/>
      <c r="G23" s="10" t="s">
        <v>26</v>
      </c>
      <c r="H23" s="39"/>
      <c r="I23" s="18"/>
      <c r="J23" s="38">
        <f t="shared" si="0"/>
        <v>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2:40" s="2" customFormat="1" ht="15" customHeight="1" x14ac:dyDescent="0.3">
      <c r="B24" s="58" t="s">
        <v>37</v>
      </c>
      <c r="C24" s="59"/>
      <c r="D24" s="59"/>
      <c r="E24" s="59"/>
      <c r="F24" s="59"/>
      <c r="G24" s="59"/>
      <c r="H24" s="60"/>
      <c r="J24" s="38">
        <f t="shared" si="0"/>
        <v>0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2:40" s="16" customFormat="1" ht="50.15" customHeight="1" x14ac:dyDescent="0.3">
      <c r="B25" s="39"/>
      <c r="C25" s="75" t="s">
        <v>41</v>
      </c>
      <c r="D25" s="74">
        <v>622.04</v>
      </c>
      <c r="E25" s="73"/>
      <c r="F25" s="72"/>
      <c r="G25" s="72"/>
      <c r="H25" s="39"/>
      <c r="I25" s="18"/>
      <c r="J25" s="38">
        <f t="shared" si="0"/>
        <v>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2:40" s="2" customFormat="1" ht="61" customHeight="1" x14ac:dyDescent="0.3">
      <c r="B26" s="39"/>
      <c r="C26" s="14" t="s">
        <v>40</v>
      </c>
      <c r="D26" s="15">
        <v>622.04</v>
      </c>
      <c r="E26" s="65"/>
      <c r="F26" s="10"/>
      <c r="G26" s="10" t="s">
        <v>26</v>
      </c>
      <c r="H26" s="39"/>
      <c r="I26" s="18"/>
      <c r="J26" s="38">
        <f t="shared" si="0"/>
        <v>0</v>
      </c>
      <c r="K26" s="18"/>
      <c r="M26" s="18"/>
      <c r="N26" s="18"/>
      <c r="O26" s="18"/>
      <c r="P26" s="18"/>
      <c r="R26" s="18"/>
      <c r="S26" s="18"/>
      <c r="T26" s="18"/>
      <c r="U26" s="18"/>
      <c r="V26" s="18"/>
      <c r="W26" s="18"/>
    </row>
    <row r="27" spans="2:40" s="2" customFormat="1" ht="50.15" customHeight="1" x14ac:dyDescent="0.3">
      <c r="B27" s="39"/>
      <c r="C27" s="44" t="s">
        <v>39</v>
      </c>
      <c r="D27" s="15">
        <v>622.04</v>
      </c>
      <c r="E27" s="65"/>
      <c r="F27" s="10" t="s">
        <v>26</v>
      </c>
      <c r="G27" s="10" t="s">
        <v>26</v>
      </c>
      <c r="H27" s="39"/>
      <c r="J27" s="38">
        <f t="shared" si="0"/>
        <v>0</v>
      </c>
    </row>
    <row r="28" spans="2:40" s="2" customFormat="1" ht="50.15" customHeight="1" x14ac:dyDescent="0.3">
      <c r="B28" s="39"/>
      <c r="C28" s="44" t="s">
        <v>38</v>
      </c>
      <c r="D28" s="15">
        <v>622.04</v>
      </c>
      <c r="E28" s="65"/>
      <c r="F28" s="64"/>
      <c r="G28" s="64"/>
      <c r="H28" s="39"/>
      <c r="J28" s="38">
        <f t="shared" si="0"/>
        <v>0</v>
      </c>
    </row>
    <row r="29" spans="2:40" s="2" customFormat="1" ht="15.65" customHeight="1" x14ac:dyDescent="0.3">
      <c r="D29" s="17"/>
      <c r="G29" s="18"/>
      <c r="H29" s="19"/>
    </row>
    <row r="30" spans="2:40" s="2" customFormat="1" ht="17.5" x14ac:dyDescent="0.35">
      <c r="B30" s="7" t="s">
        <v>2</v>
      </c>
      <c r="C30" s="8"/>
      <c r="D30" s="20"/>
      <c r="E30" s="8"/>
      <c r="F30" s="27"/>
      <c r="G30" s="27"/>
      <c r="H30" s="29"/>
    </row>
    <row r="31" spans="2:40" s="2" customFormat="1" ht="14" x14ac:dyDescent="0.3">
      <c r="B31" s="50"/>
      <c r="C31" s="51"/>
      <c r="D31" s="51"/>
      <c r="E31" s="51"/>
      <c r="F31" s="51"/>
      <c r="G31" s="51"/>
      <c r="H31" s="52"/>
    </row>
    <row r="32" spans="2:40" s="2" customFormat="1" ht="14" x14ac:dyDescent="0.3">
      <c r="B32" s="50"/>
      <c r="C32" s="51"/>
      <c r="D32" s="51"/>
      <c r="E32" s="51"/>
      <c r="F32" s="51"/>
      <c r="G32" s="51"/>
      <c r="H32" s="52"/>
    </row>
    <row r="33" spans="2:8" s="2" customFormat="1" ht="14" x14ac:dyDescent="0.3">
      <c r="B33" s="50"/>
      <c r="C33" s="51"/>
      <c r="D33" s="51"/>
      <c r="E33" s="51"/>
      <c r="F33" s="51"/>
      <c r="G33" s="51"/>
      <c r="H33" s="52"/>
    </row>
    <row r="34" spans="2:8" s="2" customFormat="1" ht="14" x14ac:dyDescent="0.3">
      <c r="B34" s="50"/>
      <c r="C34" s="51"/>
      <c r="D34" s="51"/>
      <c r="E34" s="51"/>
      <c r="F34" s="51"/>
      <c r="G34" s="51"/>
      <c r="H34" s="52"/>
    </row>
    <row r="35" spans="2:8" s="2" customFormat="1" ht="14" x14ac:dyDescent="0.3">
      <c r="B35" s="50"/>
      <c r="C35" s="51"/>
      <c r="D35" s="51"/>
      <c r="E35" s="51"/>
      <c r="F35" s="51"/>
      <c r="G35" s="51"/>
      <c r="H35" s="52"/>
    </row>
    <row r="36" spans="2:8" s="2" customFormat="1" ht="14" x14ac:dyDescent="0.3">
      <c r="B36" s="50"/>
      <c r="C36" s="51"/>
      <c r="D36" s="51"/>
      <c r="E36" s="51"/>
      <c r="F36" s="51"/>
      <c r="G36" s="51"/>
      <c r="H36" s="52"/>
    </row>
    <row r="37" spans="2:8" s="2" customFormat="1" ht="14" x14ac:dyDescent="0.3">
      <c r="B37" s="50"/>
      <c r="C37" s="51"/>
      <c r="D37" s="51"/>
      <c r="E37" s="51"/>
      <c r="F37" s="51"/>
      <c r="G37" s="51"/>
      <c r="H37" s="52"/>
    </row>
    <row r="38" spans="2:8" s="2" customFormat="1" ht="14" x14ac:dyDescent="0.3">
      <c r="B38" s="50"/>
      <c r="C38" s="51"/>
      <c r="D38" s="51"/>
      <c r="E38" s="51"/>
      <c r="F38" s="51"/>
      <c r="G38" s="51"/>
      <c r="H38" s="52"/>
    </row>
    <row r="39" spans="2:8" s="2" customFormat="1" ht="14.15" customHeight="1" x14ac:dyDescent="0.3">
      <c r="B39" s="56" t="s">
        <v>10</v>
      </c>
      <c r="C39" s="56"/>
      <c r="D39" s="56"/>
      <c r="E39" s="56"/>
      <c r="F39" s="56"/>
      <c r="G39" s="56"/>
      <c r="H39" s="56"/>
    </row>
    <row r="40" spans="2:8" s="2" customFormat="1" ht="15" customHeight="1" x14ac:dyDescent="0.3">
      <c r="B40" s="57"/>
      <c r="C40" s="57"/>
      <c r="D40" s="57"/>
      <c r="E40" s="57"/>
      <c r="F40" s="57"/>
      <c r="G40" s="57"/>
      <c r="H40" s="57"/>
    </row>
    <row r="41" spans="2:8" s="2" customFormat="1" ht="15" customHeight="1" x14ac:dyDescent="0.3">
      <c r="B41" s="47" t="s">
        <v>25</v>
      </c>
      <c r="C41" s="48"/>
      <c r="D41" s="48"/>
      <c r="E41" s="48"/>
      <c r="F41" s="48"/>
      <c r="G41" s="48"/>
      <c r="H41" s="49"/>
    </row>
    <row r="42" spans="2:8" s="2" customFormat="1" ht="15" x14ac:dyDescent="0.3">
      <c r="B42" s="53"/>
      <c r="C42" s="54"/>
      <c r="D42" s="54"/>
      <c r="E42" s="54"/>
      <c r="F42" s="54"/>
      <c r="G42" s="54"/>
      <c r="H42" s="55"/>
    </row>
    <row r="43" spans="2:8" s="2" customFormat="1" ht="14" x14ac:dyDescent="0.3">
      <c r="B43" s="25"/>
      <c r="C43" s="26"/>
      <c r="D43" s="26"/>
      <c r="E43" s="26"/>
      <c r="F43" s="26"/>
      <c r="G43" s="26"/>
      <c r="H43" s="21"/>
    </row>
    <row r="44" spans="2:8" s="2" customFormat="1" ht="14" x14ac:dyDescent="0.3">
      <c r="B44" s="25"/>
      <c r="C44" s="26"/>
      <c r="D44" s="26"/>
      <c r="E44" s="26"/>
      <c r="F44" s="26"/>
      <c r="G44" s="26"/>
      <c r="H44" s="21"/>
    </row>
    <row r="45" spans="2:8" s="2" customFormat="1" ht="14" x14ac:dyDescent="0.3">
      <c r="B45" s="50"/>
      <c r="C45" s="51"/>
      <c r="D45" s="51"/>
      <c r="E45" s="51"/>
      <c r="F45" s="51"/>
      <c r="G45" s="51"/>
      <c r="H45" s="52"/>
    </row>
    <row r="46" spans="2:8" s="2" customFormat="1" ht="14" x14ac:dyDescent="0.3">
      <c r="B46" s="46"/>
      <c r="C46" s="46"/>
      <c r="D46" s="46"/>
      <c r="E46" s="46"/>
      <c r="F46" s="46"/>
      <c r="G46" s="46"/>
      <c r="H46" s="46"/>
    </row>
    <row r="47" spans="2:8" s="2" customFormat="1" ht="14" x14ac:dyDescent="0.3">
      <c r="B47" s="46"/>
      <c r="C47" s="46"/>
      <c r="D47" s="46"/>
      <c r="E47" s="46"/>
      <c r="F47" s="46"/>
      <c r="G47" s="46"/>
      <c r="H47" s="46"/>
    </row>
    <row r="48" spans="2:8" ht="13" x14ac:dyDescent="0.25">
      <c r="B48" s="46"/>
      <c r="C48" s="46"/>
      <c r="D48" s="46"/>
      <c r="E48" s="46"/>
      <c r="F48" s="46"/>
      <c r="G48" s="46"/>
      <c r="H48" s="46"/>
    </row>
  </sheetData>
  <mergeCells count="24">
    <mergeCell ref="G8:H8"/>
    <mergeCell ref="B45:H45"/>
    <mergeCell ref="B16:H16"/>
    <mergeCell ref="B24:H24"/>
    <mergeCell ref="B33:H33"/>
    <mergeCell ref="B32:H32"/>
    <mergeCell ref="B31:H31"/>
    <mergeCell ref="B35:H35"/>
    <mergeCell ref="B34:H34"/>
    <mergeCell ref="E9:H9"/>
    <mergeCell ref="D10:E10"/>
    <mergeCell ref="F10:H10"/>
    <mergeCell ref="C11:H11"/>
    <mergeCell ref="C12:H12"/>
    <mergeCell ref="B47:H47"/>
    <mergeCell ref="B48:H48"/>
    <mergeCell ref="B41:H41"/>
    <mergeCell ref="B36:H36"/>
    <mergeCell ref="B37:H37"/>
    <mergeCell ref="B38:H38"/>
    <mergeCell ref="B42:H42"/>
    <mergeCell ref="B39:H40"/>
    <mergeCell ref="B46:H46"/>
    <mergeCell ref="B19:H19"/>
  </mergeCells>
  <dataValidations count="2">
    <dataValidation type="list" allowBlank="1" showInputMessage="1" showErrorMessage="1" sqref="H25:H28 H17:H18 H20:H23">
      <formula1>$AA$3:$AA$4</formula1>
    </dataValidation>
    <dataValidation type="list" allowBlank="1" showInputMessage="1" showErrorMessage="1" sqref="B25:B28 B17:B18 B20:B23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schemas.microsoft.com/office/2006/documentManagement/types"/>
    <ds:schemaRef ds:uri="http://www.w3.org/XML/1998/namespace"/>
    <ds:schemaRef ds:uri="136fb3ed-1f9b-461a-ba3b-e1ffc7a297a5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84BDC8-05C0-43E4-BEE9-4C261BEE4C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2018-05-30T19:14:30Z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